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794E2DCA-5548-4107-9975-7EDCD7EE1C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отчет для сайта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1" l="1"/>
  <c r="A53" i="1"/>
  <c r="A51" i="1"/>
  <c r="A50" i="1"/>
  <c r="A49" i="1"/>
  <c r="B48" i="1"/>
  <c r="B43" i="1"/>
  <c r="A38" i="1"/>
  <c r="A37" i="1"/>
  <c r="B36" i="1"/>
  <c r="A33" i="1"/>
  <c r="A32" i="1"/>
  <c r="A31" i="1"/>
  <c r="A30" i="1"/>
  <c r="B29" i="1"/>
  <c r="A6" i="1"/>
  <c r="A5" i="1"/>
  <c r="B4" i="1"/>
</calcChain>
</file>

<file path=xl/sharedStrings.xml><?xml version="1.0" encoding="utf-8"?>
<sst xmlns="http://schemas.openxmlformats.org/spreadsheetml/2006/main" count="51" uniqueCount="35">
  <si>
    <t>АНОО "Солнечнй круг"</t>
  </si>
  <si>
    <t>Отчет за январь 2025г.</t>
  </si>
  <si>
    <t>Поступления</t>
  </si>
  <si>
    <t>Содействие в получении образовательнх услуг</t>
  </si>
  <si>
    <t>ЗП</t>
  </si>
  <si>
    <t>Налоги</t>
  </si>
  <si>
    <t>Питание</t>
  </si>
  <si>
    <t>Оборудование</t>
  </si>
  <si>
    <t>Хоз.товары</t>
  </si>
  <si>
    <t>Ремонт</t>
  </si>
  <si>
    <t>Услуги сторонних организаций</t>
  </si>
  <si>
    <t>Административно -хозяйственные расходы</t>
  </si>
  <si>
    <t>Коммунальные расходы</t>
  </si>
  <si>
    <t>Бухгалтеские, юридические и консультационные услуги</t>
  </si>
  <si>
    <t>Расходы</t>
  </si>
  <si>
    <t>ПРИХОД</t>
  </si>
  <si>
    <t>Благотворительные пожертвования от юр. лиц</t>
  </si>
  <si>
    <t>Благотворительные пожертвования от физ. лиц</t>
  </si>
  <si>
    <t>РАСХОД</t>
  </si>
  <si>
    <t xml:space="preserve"> Программа "Образование"</t>
  </si>
  <si>
    <t>Программа "Центр дневного пребывания"</t>
  </si>
  <si>
    <t>Проект "Мастерские - Территория успеха" при поддержке гранта                                                                   Министерства экономического развития.</t>
  </si>
  <si>
    <t>Проект "Служба Раннего Вмешательства" при поддержке ФПГ</t>
  </si>
  <si>
    <t>3. Обучение</t>
  </si>
  <si>
    <t>4. Подрядчикам</t>
  </si>
  <si>
    <t>Проект "Эффективный фандрайзинг" при поддержке Фонда В. Потанина</t>
  </si>
  <si>
    <t>1. Обучение</t>
  </si>
  <si>
    <t>2. Менторство</t>
  </si>
  <si>
    <t>4. Обучение</t>
  </si>
  <si>
    <t>1.Заработная плата</t>
  </si>
  <si>
    <t>2.Налоги</t>
  </si>
  <si>
    <t>3.Оборудование</t>
  </si>
  <si>
    <t>4.Материалы</t>
  </si>
  <si>
    <t>Проект "Поддержка будет"-2024  при поддержке Т-банка</t>
  </si>
  <si>
    <t>Проект "Траектория развития" при поддержке гранта фонда "Абсолют-помощь"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</si>
</sst>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5" fontId="2" fillId="2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164" fontId="0" fillId="3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/>
    <xf numFmtId="164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1" applyNumberFormat="1" applyFont="1" applyBorder="1"/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YandexDisk-buchslkrug/&#1041;&#1091;&#1093;&#1075;&#1072;&#1083;&#1090;&#1077;&#1088;&#1080;&#1103;/&#1047;&#1055;/&#1056;&#1072;&#1089;&#1095;&#1077;&#1090;%20&#1079;&#1072;&#1088;&#1087;&#1083;&#1072;&#1090;&#1099;/&#1073;&#1072;&#1079;&#1086;&#1074;&#1099;&#1080;&#774;_&#1088;&#1072;&#1089;&#1095;&#1077;&#1090;_&#1092;&#1080;&#1085;&#1072;&#1085;&#1089;&#1086;&#1074;&#1086;&#1080;&#774;_&#1084;&#1086;&#1076;&#1077;&#1083;&#1080;_2024_&#1089;&#1082;_&#8212;_&#1082;&#1086;&#1087;&#1080;&#1103;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ФХД 2025"/>
      <sheetName val="Отчет для сайта"/>
      <sheetName val="2024-2025 И"/>
      <sheetName val="2024-2025"/>
      <sheetName val="2025-2026"/>
      <sheetName val="kpi "/>
      <sheetName val="план работ"/>
      <sheetName val="приход касса"/>
      <sheetName val="Лист4"/>
      <sheetName val="рассчеты"/>
      <sheetName val="Отчет для сайта (2)"/>
    </sheetNames>
    <sheetDataSet>
      <sheetData sheetId="0"/>
      <sheetData sheetId="1">
        <row r="24">
          <cell r="B24">
            <v>591500</v>
          </cell>
        </row>
        <row r="28">
          <cell r="A28" t="str">
            <v>Соц дем</v>
          </cell>
        </row>
        <row r="29">
          <cell r="A29" t="str">
            <v>Минобр</v>
          </cell>
        </row>
        <row r="58">
          <cell r="A58" t="str">
            <v>1. Заработная плата</v>
          </cell>
        </row>
        <row r="59">
          <cell r="A59" t="str">
            <v>2. Налоги</v>
          </cell>
        </row>
        <row r="60">
          <cell r="A60" t="str">
            <v>3. Оборудование</v>
          </cell>
        </row>
        <row r="62">
          <cell r="A62" t="str">
            <v>5. Услуги организаций</v>
          </cell>
        </row>
        <row r="64">
          <cell r="A64" t="str">
            <v>1. Заработная плата</v>
          </cell>
        </row>
        <row r="65">
          <cell r="A65" t="str">
            <v>2. Налоги</v>
          </cell>
        </row>
        <row r="66">
          <cell r="A66" t="str">
            <v>3. Оборудование</v>
          </cell>
        </row>
        <row r="67">
          <cell r="A67" t="str">
            <v>4. Материалы</v>
          </cell>
        </row>
        <row r="74">
          <cell r="A74" t="str">
            <v>1. Заработная плата</v>
          </cell>
        </row>
        <row r="75">
          <cell r="A75" t="str">
            <v>2. Налоги</v>
          </cell>
        </row>
      </sheetData>
      <sheetData sheetId="2">
        <row r="34">
          <cell r="B3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tabSelected="1" workbookViewId="0">
      <selection activeCell="A54" sqref="A54:B54"/>
    </sheetView>
  </sheetViews>
  <sheetFormatPr defaultRowHeight="14.4" x14ac:dyDescent="0.3"/>
  <cols>
    <col min="1" max="1" width="50" customWidth="1"/>
    <col min="2" max="2" width="22.88671875" customWidth="1"/>
  </cols>
  <sheetData>
    <row r="1" spans="1:2" x14ac:dyDescent="0.3">
      <c r="A1" s="16" t="s">
        <v>0</v>
      </c>
    </row>
    <row r="2" spans="1:2" x14ac:dyDescent="0.3">
      <c r="A2" s="16" t="s">
        <v>1</v>
      </c>
    </row>
    <row r="4" spans="1:2" x14ac:dyDescent="0.3">
      <c r="A4" s="15" t="s">
        <v>15</v>
      </c>
      <c r="B4" s="1">
        <f>SUM(B5:B8)</f>
        <v>1805192.29</v>
      </c>
    </row>
    <row r="5" spans="1:2" x14ac:dyDescent="0.3">
      <c r="A5" s="2" t="str">
        <f>'[1]АФХД 2025'!A28</f>
        <v>Соц дем</v>
      </c>
      <c r="B5" s="3">
        <v>1174227.83</v>
      </c>
    </row>
    <row r="6" spans="1:2" x14ac:dyDescent="0.3">
      <c r="A6" s="4" t="str">
        <f>'[1]АФХД 2025'!A29</f>
        <v>Минобр</v>
      </c>
      <c r="B6" s="5">
        <v>0</v>
      </c>
    </row>
    <row r="7" spans="1:2" x14ac:dyDescent="0.3">
      <c r="A7" s="4" t="s">
        <v>3</v>
      </c>
      <c r="B7" s="5">
        <v>591500</v>
      </c>
    </row>
    <row r="8" spans="1:2" x14ac:dyDescent="0.3">
      <c r="A8" s="4" t="s">
        <v>16</v>
      </c>
      <c r="B8" s="5">
        <v>39464.46</v>
      </c>
    </row>
    <row r="9" spans="1:2" x14ac:dyDescent="0.3">
      <c r="A9" s="4" t="s">
        <v>17</v>
      </c>
      <c r="B9" s="5">
        <v>55276.12</v>
      </c>
    </row>
    <row r="10" spans="1:2" x14ac:dyDescent="0.3">
      <c r="A10" s="15" t="s">
        <v>18</v>
      </c>
      <c r="B10" s="17"/>
    </row>
    <row r="11" spans="1:2" x14ac:dyDescent="0.3">
      <c r="A11" s="19" t="s">
        <v>19</v>
      </c>
      <c r="B11" s="19"/>
    </row>
    <row r="12" spans="1:2" x14ac:dyDescent="0.3">
      <c r="A12" s="4" t="s">
        <v>4</v>
      </c>
      <c r="B12" s="6">
        <v>268883.05</v>
      </c>
    </row>
    <row r="13" spans="1:2" x14ac:dyDescent="0.3">
      <c r="A13" s="4" t="s">
        <v>5</v>
      </c>
      <c r="B13" s="5">
        <v>0</v>
      </c>
    </row>
    <row r="14" spans="1:2" x14ac:dyDescent="0.3">
      <c r="A14" s="4" t="s">
        <v>6</v>
      </c>
      <c r="B14" s="7">
        <v>118177.12</v>
      </c>
    </row>
    <row r="15" spans="1:2" x14ac:dyDescent="0.3">
      <c r="A15" s="4" t="s">
        <v>7</v>
      </c>
      <c r="B15" s="7">
        <v>3207</v>
      </c>
    </row>
    <row r="16" spans="1:2" x14ac:dyDescent="0.3">
      <c r="A16" s="4" t="s">
        <v>8</v>
      </c>
      <c r="B16" s="7">
        <v>6434.13</v>
      </c>
    </row>
    <row r="17" spans="1:2" x14ac:dyDescent="0.3">
      <c r="A17" s="8" t="s">
        <v>9</v>
      </c>
      <c r="B17" s="5">
        <v>0</v>
      </c>
    </row>
    <row r="18" spans="1:2" x14ac:dyDescent="0.3">
      <c r="A18" s="8" t="s">
        <v>10</v>
      </c>
      <c r="B18" s="7">
        <v>23744.01</v>
      </c>
    </row>
    <row r="19" spans="1:2" x14ac:dyDescent="0.3">
      <c r="A19" s="19" t="s">
        <v>20</v>
      </c>
      <c r="B19" s="19"/>
    </row>
    <row r="20" spans="1:2" x14ac:dyDescent="0.3">
      <c r="A20" s="4" t="s">
        <v>4</v>
      </c>
      <c r="B20" s="9">
        <v>528114.62</v>
      </c>
    </row>
    <row r="21" spans="1:2" x14ac:dyDescent="0.3">
      <c r="A21" s="4" t="s">
        <v>5</v>
      </c>
      <c r="B21" s="5">
        <v>0</v>
      </c>
    </row>
    <row r="22" spans="1:2" x14ac:dyDescent="0.3">
      <c r="A22" s="4" t="s">
        <v>6</v>
      </c>
      <c r="B22" s="5">
        <v>59088.56</v>
      </c>
    </row>
    <row r="23" spans="1:2" x14ac:dyDescent="0.3">
      <c r="A23" s="4" t="s">
        <v>7</v>
      </c>
      <c r="B23" s="5">
        <v>0</v>
      </c>
    </row>
    <row r="24" spans="1:2" x14ac:dyDescent="0.3">
      <c r="A24" s="4" t="s">
        <v>8</v>
      </c>
      <c r="B24" s="5">
        <v>3217.07</v>
      </c>
    </row>
    <row r="25" spans="1:2" x14ac:dyDescent="0.3">
      <c r="A25" s="8" t="s">
        <v>9</v>
      </c>
      <c r="B25" s="5">
        <v>0</v>
      </c>
    </row>
    <row r="26" spans="1:2" x14ac:dyDescent="0.3">
      <c r="A26" s="8" t="s">
        <v>10</v>
      </c>
      <c r="B26" s="5">
        <v>11872</v>
      </c>
    </row>
    <row r="27" spans="1:2" ht="14.55" customHeight="1" x14ac:dyDescent="0.3">
      <c r="A27" s="20" t="s">
        <v>21</v>
      </c>
      <c r="B27" s="20"/>
    </row>
    <row r="28" spans="1:2" x14ac:dyDescent="0.3">
      <c r="A28" s="10" t="s">
        <v>2</v>
      </c>
      <c r="B28" s="11">
        <v>0</v>
      </c>
    </row>
    <row r="29" spans="1:2" x14ac:dyDescent="0.3">
      <c r="A29" s="10" t="s">
        <v>14</v>
      </c>
      <c r="B29" s="12">
        <f>SUM(B30:B33)</f>
        <v>13792.48</v>
      </c>
    </row>
    <row r="30" spans="1:2" x14ac:dyDescent="0.3">
      <c r="A30" s="13" t="str">
        <f>'[1]АФХД 2025'!A64</f>
        <v>1. Заработная плата</v>
      </c>
      <c r="B30" s="14">
        <v>13792.48</v>
      </c>
    </row>
    <row r="31" spans="1:2" x14ac:dyDescent="0.3">
      <c r="A31" s="13" t="str">
        <f>'[1]АФХД 2025'!A65</f>
        <v>2. Налоги</v>
      </c>
      <c r="B31" s="14">
        <v>0</v>
      </c>
    </row>
    <row r="32" spans="1:2" x14ac:dyDescent="0.3">
      <c r="A32" s="13" t="str">
        <f>'[1]АФХД 2025'!A66</f>
        <v>3. Оборудование</v>
      </c>
      <c r="B32" s="14">
        <v>0</v>
      </c>
    </row>
    <row r="33" spans="1:2" x14ac:dyDescent="0.3">
      <c r="A33" s="13" t="str">
        <f>'[1]АФХД 2025'!A67</f>
        <v>4. Материалы</v>
      </c>
      <c r="B33" s="14">
        <v>0</v>
      </c>
    </row>
    <row r="34" spans="1:2" x14ac:dyDescent="0.3">
      <c r="A34" s="21" t="s">
        <v>22</v>
      </c>
      <c r="B34" s="21"/>
    </row>
    <row r="35" spans="1:2" x14ac:dyDescent="0.3">
      <c r="A35" s="10" t="s">
        <v>2</v>
      </c>
      <c r="B35" s="11">
        <v>0</v>
      </c>
    </row>
    <row r="36" spans="1:2" x14ac:dyDescent="0.3">
      <c r="A36" s="10" t="s">
        <v>14</v>
      </c>
      <c r="B36" s="12">
        <f>SUM(B37:B40)</f>
        <v>778450.51</v>
      </c>
    </row>
    <row r="37" spans="1:2" x14ac:dyDescent="0.3">
      <c r="A37" s="4" t="str">
        <f>'[1]АФХД 2025'!A74</f>
        <v>1. Заработная плата</v>
      </c>
      <c r="B37" s="5">
        <v>212157</v>
      </c>
    </row>
    <row r="38" spans="1:2" x14ac:dyDescent="0.3">
      <c r="A38" s="4" t="str">
        <f>'[1]АФХД 2025'!A75</f>
        <v>2. Налоги</v>
      </c>
      <c r="B38" s="5">
        <v>566293.51</v>
      </c>
    </row>
    <row r="39" spans="1:2" x14ac:dyDescent="0.3">
      <c r="A39" s="4" t="s">
        <v>23</v>
      </c>
      <c r="B39" s="5">
        <v>0</v>
      </c>
    </row>
    <row r="40" spans="1:2" hidden="1" x14ac:dyDescent="0.3">
      <c r="A40" s="4" t="s">
        <v>24</v>
      </c>
      <c r="B40" s="5">
        <v>0</v>
      </c>
    </row>
    <row r="41" spans="1:2" x14ac:dyDescent="0.3">
      <c r="A41" s="19" t="s">
        <v>25</v>
      </c>
      <c r="B41" s="19"/>
    </row>
    <row r="42" spans="1:2" x14ac:dyDescent="0.3">
      <c r="A42" s="10" t="s">
        <v>2</v>
      </c>
      <c r="B42" s="11">
        <v>0</v>
      </c>
    </row>
    <row r="43" spans="1:2" x14ac:dyDescent="0.3">
      <c r="A43" s="10" t="s">
        <v>14</v>
      </c>
      <c r="B43" s="12">
        <f>SUM(B44:B45)</f>
        <v>440000</v>
      </c>
    </row>
    <row r="44" spans="1:2" x14ac:dyDescent="0.3">
      <c r="A44" s="4" t="s">
        <v>26</v>
      </c>
      <c r="B44" s="5">
        <v>200000</v>
      </c>
    </row>
    <row r="45" spans="1:2" x14ac:dyDescent="0.3">
      <c r="A45" s="4" t="s">
        <v>27</v>
      </c>
      <c r="B45" s="5">
        <v>240000</v>
      </c>
    </row>
    <row r="46" spans="1:2" x14ac:dyDescent="0.3">
      <c r="A46" s="19" t="s">
        <v>33</v>
      </c>
      <c r="B46" s="19"/>
    </row>
    <row r="47" spans="1:2" x14ac:dyDescent="0.3">
      <c r="A47" s="10" t="s">
        <v>2</v>
      </c>
      <c r="B47" s="11">
        <v>0</v>
      </c>
    </row>
    <row r="48" spans="1:2" x14ac:dyDescent="0.3">
      <c r="A48" s="10" t="s">
        <v>14</v>
      </c>
      <c r="B48" s="12">
        <f>SUM(B49:B53)</f>
        <v>18000</v>
      </c>
    </row>
    <row r="49" spans="1:2" x14ac:dyDescent="0.3">
      <c r="A49" s="4" t="str">
        <f>'[1]АФХД 2025'!A58</f>
        <v>1. Заработная плата</v>
      </c>
      <c r="B49" s="5">
        <v>0</v>
      </c>
    </row>
    <row r="50" spans="1:2" x14ac:dyDescent="0.3">
      <c r="A50" s="4" t="str">
        <f>'[1]АФХД 2025'!A59</f>
        <v>2. Налоги</v>
      </c>
      <c r="B50" s="5">
        <v>0</v>
      </c>
    </row>
    <row r="51" spans="1:2" x14ac:dyDescent="0.3">
      <c r="A51" s="4" t="str">
        <f>'[1]АФХД 2025'!A60</f>
        <v>3. Оборудование</v>
      </c>
      <c r="B51" s="5">
        <v>0</v>
      </c>
    </row>
    <row r="52" spans="1:2" x14ac:dyDescent="0.3">
      <c r="A52" s="4" t="s">
        <v>28</v>
      </c>
      <c r="B52" s="5">
        <v>0</v>
      </c>
    </row>
    <row r="53" spans="1:2" x14ac:dyDescent="0.3">
      <c r="A53" s="4" t="str">
        <f>'[1]АФХД 2025'!A62</f>
        <v>5. Услуги организаций</v>
      </c>
      <c r="B53" s="5">
        <v>18000</v>
      </c>
    </row>
    <row r="54" spans="1:2" x14ac:dyDescent="0.3">
      <c r="A54" s="19" t="s">
        <v>34</v>
      </c>
      <c r="B54" s="19"/>
    </row>
    <row r="55" spans="1:2" x14ac:dyDescent="0.3">
      <c r="A55" s="10" t="s">
        <v>2</v>
      </c>
      <c r="B55" s="11">
        <v>0</v>
      </c>
    </row>
    <row r="56" spans="1:2" x14ac:dyDescent="0.3">
      <c r="A56" s="10" t="s">
        <v>14</v>
      </c>
      <c r="B56" s="12">
        <f>SUM(B57:B60)</f>
        <v>19950.36</v>
      </c>
    </row>
    <row r="57" spans="1:2" x14ac:dyDescent="0.3">
      <c r="A57" s="2" t="s">
        <v>29</v>
      </c>
      <c r="B57" s="3">
        <v>19950.36</v>
      </c>
    </row>
    <row r="58" spans="1:2" x14ac:dyDescent="0.3">
      <c r="A58" s="2" t="s">
        <v>30</v>
      </c>
      <c r="B58" s="3">
        <v>0</v>
      </c>
    </row>
    <row r="59" spans="1:2" x14ac:dyDescent="0.3">
      <c r="A59" s="2" t="s">
        <v>31</v>
      </c>
      <c r="B59" s="3">
        <v>0</v>
      </c>
    </row>
    <row r="60" spans="1:2" x14ac:dyDescent="0.3">
      <c r="A60" s="2" t="s">
        <v>32</v>
      </c>
      <c r="B60" s="3">
        <v>0</v>
      </c>
    </row>
    <row r="61" spans="1:2" x14ac:dyDescent="0.3">
      <c r="A61" s="18" t="s">
        <v>11</v>
      </c>
      <c r="B61" s="18"/>
    </row>
    <row r="62" spans="1:2" x14ac:dyDescent="0.3">
      <c r="A62" s="8" t="s">
        <v>12</v>
      </c>
      <c r="B62" s="5">
        <v>153855.54999999999</v>
      </c>
    </row>
    <row r="63" spans="1:2" x14ac:dyDescent="0.3">
      <c r="A63" s="8" t="s">
        <v>10</v>
      </c>
      <c r="B63" s="5">
        <v>55000</v>
      </c>
    </row>
    <row r="64" spans="1:2" x14ac:dyDescent="0.3">
      <c r="A64" s="8" t="s">
        <v>13</v>
      </c>
      <c r="B64" s="5">
        <v>74145</v>
      </c>
    </row>
  </sheetData>
  <mergeCells count="8">
    <mergeCell ref="A61:B61"/>
    <mergeCell ref="A46:B46"/>
    <mergeCell ref="A11:B11"/>
    <mergeCell ref="A19:B19"/>
    <mergeCell ref="A27:B27"/>
    <mergeCell ref="A34:B34"/>
    <mergeCell ref="A41:B41"/>
    <mergeCell ref="A54:B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2025-03-03T06:27:14Z</dcterms:modified>
</cp:coreProperties>
</file>